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23150" yWindow="-110" windowWidth="23260" windowHeight="12580"/>
  </bookViews>
  <sheets>
    <sheet name="Variances" sheetId="1" r:id="rId1"/>
  </sheets>
  <definedNames>
    <definedName name="_xlnm.Print_Area" localSheetId="0">Variances!$A$1:$O$32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/>
  <c r="L28" s="1"/>
  <c r="N28" s="1"/>
  <c r="H26"/>
  <c r="L26" s="1"/>
  <c r="N26" s="1"/>
  <c r="H24"/>
  <c r="K24" s="1"/>
  <c r="H20"/>
  <c r="K20" s="1"/>
  <c r="H18"/>
  <c r="L18" s="1"/>
  <c r="N18" s="1"/>
  <c r="H16"/>
  <c r="L16" s="1"/>
  <c r="N16" s="1"/>
  <c r="H14"/>
  <c r="L14" s="1"/>
  <c r="N14" s="1"/>
  <c r="H12"/>
  <c r="L12" s="1"/>
  <c r="N12" s="1"/>
  <c r="M26"/>
  <c r="G28"/>
  <c r="M28" s="1"/>
  <c r="G26"/>
  <c r="G24"/>
  <c r="M24" s="1"/>
  <c r="G20"/>
  <c r="M20" s="1"/>
  <c r="G18"/>
  <c r="M18" s="1"/>
  <c r="G16"/>
  <c r="M16" s="1"/>
  <c r="G14"/>
  <c r="M14" s="1"/>
  <c r="G12"/>
  <c r="M12" s="1"/>
  <c r="J12"/>
  <c r="I12"/>
  <c r="J28"/>
  <c r="I28"/>
  <c r="J26"/>
  <c r="I26"/>
  <c r="J24"/>
  <c r="I24"/>
  <c r="J20"/>
  <c r="I20"/>
  <c r="J18"/>
  <c r="I18"/>
  <c r="J16"/>
  <c r="I16"/>
  <c r="J14"/>
  <c r="I14"/>
  <c r="F22"/>
  <c r="D22"/>
  <c r="K26" l="1"/>
  <c r="K28"/>
  <c r="L24"/>
  <c r="N24" s="1"/>
  <c r="J22"/>
  <c r="K18"/>
  <c r="K16"/>
  <c r="K14"/>
  <c r="N10"/>
  <c r="I22"/>
  <c r="H22"/>
  <c r="L22" s="1"/>
  <c r="G22"/>
  <c r="M22" s="1"/>
  <c r="K12"/>
  <c r="L20"/>
  <c r="N20" s="1"/>
  <c r="N22" l="1"/>
  <c r="K22"/>
</calcChain>
</file>

<file path=xl/sharedStrings.xml><?xml version="1.0" encoding="utf-8"?>
<sst xmlns="http://schemas.openxmlformats.org/spreadsheetml/2006/main" count="28" uniqueCount="25">
  <si>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</si>
  <si>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</si>
  <si>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</si>
  <si>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</si>
  <si>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</si>
  <si>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</si>
  <si>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</si>
  <si>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</si>
  <si>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</si>
  <si>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</si>
  <si>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</si>
  <si>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</si>
  <si>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</si>
  <si>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</si>
  <si>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</si>
  <si>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</si>
  <si>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</si>
  <si>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</si>
  <si>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</si>
  <si>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</si>
  <si>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</si>
  <si>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</si>
  <si>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Name of smaller authority: ALBOURNE PARISH COUNCIL</t>
  </si>
  <si>
    <t>2024 includes a VAT refund of £2,126 + higher interest rates on savings.</t>
  </si>
  <si>
    <t>2024 reflects spend on planning consultancy fees regarding the District Plan of circa £3,000.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</si>
</sst>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workbookViewId="0">
      <selection activeCell="N33" sqref="N33"/>
    </sheetView>
  </sheetViews>
  <sheetFormatPr defaultColWidth="9.08984375" defaultRowHeight="14"/>
  <cols>
    <col min="1" max="1" width="20.08984375" style="2" customWidth="1"/>
    <col min="2" max="2" width="11" style="2" customWidth="1"/>
    <col min="3" max="3" width="32.54296875" style="2" customWidth="1"/>
    <col min="4" max="4" width="9.08984375" style="2"/>
    <col min="5" max="5" width="3.36328125" style="2" customWidth="1"/>
    <col min="6" max="6" width="9.08984375" style="2"/>
    <col min="7" max="7" width="10.08984375" style="2" customWidth="1"/>
    <col min="8" max="8" width="12.453125" style="2" customWidth="1"/>
    <col min="9" max="11" width="9.08984375" style="2" hidden="1" customWidth="1"/>
    <col min="12" max="12" width="13.36328125" style="2" customWidth="1"/>
    <col min="13" max="13" width="13.90625" style="2" bestFit="1" customWidth="1"/>
    <col min="14" max="14" width="50.453125" style="11" bestFit="1" customWidth="1"/>
    <col min="15" max="15" width="86" style="2" bestFit="1" customWidth="1"/>
    <col min="16" max="23" width="9.08984375" style="13"/>
    <col min="24" max="16384" width="9.08984375" style="2"/>
  </cols>
  <sheetData>
    <row r="1" spans="1:15" ht="18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8"/>
      <c r="M1" s="8"/>
    </row>
    <row r="2" spans="1:15" ht="15.5">
      <c r="A2" s="26" t="s">
        <v>22</v>
      </c>
      <c r="B2" s="16"/>
      <c r="C2" s="14"/>
      <c r="D2" s="16"/>
      <c r="E2" s="16"/>
      <c r="F2" s="16"/>
      <c r="G2" s="16"/>
      <c r="H2" s="16"/>
      <c r="I2" s="16"/>
      <c r="J2" s="16"/>
      <c r="K2" s="16"/>
      <c r="L2" s="8"/>
      <c r="M2" s="8"/>
      <c r="N2" s="17"/>
    </row>
    <row r="3" spans="1:15">
      <c r="A3" s="1" t="s">
        <v>14</v>
      </c>
    </row>
    <row r="4" spans="1:15" ht="79.5" customHeight="1">
      <c r="A4" s="34" t="s">
        <v>20</v>
      </c>
      <c r="B4" s="35"/>
      <c r="C4" s="35"/>
      <c r="D4" s="35"/>
      <c r="E4" s="35"/>
      <c r="F4" s="35"/>
      <c r="G4" s="35"/>
      <c r="H4" s="35"/>
      <c r="N4" s="17"/>
    </row>
    <row r="5" spans="1:15">
      <c r="A5" s="1" t="s">
        <v>17</v>
      </c>
    </row>
    <row r="6" spans="1:15">
      <c r="A6" s="20"/>
      <c r="D6" s="3"/>
      <c r="F6" s="3"/>
      <c r="O6" s="19"/>
    </row>
    <row r="7" spans="1:15" ht="28">
      <c r="D7" s="21">
        <v>2024</v>
      </c>
      <c r="E7" s="19"/>
      <c r="F7" s="21">
        <v>2023</v>
      </c>
      <c r="G7" s="21" t="s">
        <v>0</v>
      </c>
      <c r="H7" s="21" t="s">
        <v>0</v>
      </c>
      <c r="I7" s="21"/>
      <c r="J7" s="21"/>
      <c r="K7" s="21"/>
      <c r="L7" s="27" t="s">
        <v>11</v>
      </c>
      <c r="M7" s="28"/>
      <c r="N7" s="23" t="s">
        <v>16</v>
      </c>
      <c r="O7" s="22" t="s">
        <v>15</v>
      </c>
    </row>
    <row r="8" spans="1:15">
      <c r="D8" s="21" t="s">
        <v>1</v>
      </c>
      <c r="E8" s="19"/>
      <c r="F8" s="21" t="s">
        <v>1</v>
      </c>
      <c r="G8" s="21" t="s">
        <v>1</v>
      </c>
      <c r="H8" s="21" t="s">
        <v>10</v>
      </c>
      <c r="I8" s="21"/>
      <c r="J8" s="21"/>
      <c r="K8" s="19"/>
      <c r="L8" s="21" t="s">
        <v>18</v>
      </c>
      <c r="M8" s="21" t="s">
        <v>19</v>
      </c>
      <c r="O8" s="15"/>
    </row>
    <row r="9" spans="1:15" ht="14.5" thickBot="1">
      <c r="D9" s="3"/>
      <c r="E9" s="3"/>
      <c r="O9" s="15"/>
    </row>
    <row r="10" spans="1:15" ht="30" customHeight="1" thickBot="1">
      <c r="A10" s="30" t="s">
        <v>2</v>
      </c>
      <c r="B10" s="30"/>
      <c r="C10" s="30"/>
      <c r="D10" s="7">
        <v>29739</v>
      </c>
      <c r="F10" s="7">
        <v>30045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5" thickBot="1">
      <c r="D11" s="4"/>
      <c r="F11" s="4"/>
      <c r="O11" s="15"/>
    </row>
    <row r="12" spans="1:15" ht="14.5" thickBot="1">
      <c r="A12" s="31" t="s">
        <v>12</v>
      </c>
      <c r="B12" s="32"/>
      <c r="C12" s="33"/>
      <c r="D12" s="7">
        <v>15022</v>
      </c>
      <c r="F12" s="7">
        <v>15022</v>
      </c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5" thickBot="1">
      <c r="D13" s="4"/>
      <c r="F13" s="4"/>
      <c r="G13" s="4"/>
      <c r="H13" s="5"/>
      <c r="K13" s="3"/>
      <c r="L13" s="3"/>
      <c r="M13" s="3"/>
      <c r="O13" s="15"/>
    </row>
    <row r="14" spans="1:15" ht="14.5" thickBot="1">
      <c r="A14" s="29" t="s">
        <v>3</v>
      </c>
      <c r="B14" s="29"/>
      <c r="C14" s="29"/>
      <c r="D14" s="7">
        <v>2799</v>
      </c>
      <c r="F14" s="7">
        <v>55</v>
      </c>
      <c r="G14" s="4">
        <f>D14-F14</f>
        <v>2744</v>
      </c>
      <c r="H14" s="5">
        <f>IF((D14&gt;F14),(D14-F14)/F14,IF(D14&lt;F14,-(D14-F14)/F14,IF(D14=F14,0)))</f>
        <v>49.890909090909091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 t="s">
        <v>23</v>
      </c>
    </row>
    <row r="15" spans="1:15" ht="14.5" thickBot="1">
      <c r="D15" s="4"/>
      <c r="F15" s="4"/>
      <c r="G15" s="4"/>
      <c r="H15" s="5"/>
      <c r="K15" s="3"/>
      <c r="L15" s="3"/>
      <c r="M15" s="3"/>
      <c r="O15" s="15"/>
    </row>
    <row r="16" spans="1:15" ht="14.5" thickBot="1">
      <c r="A16" s="29" t="s">
        <v>4</v>
      </c>
      <c r="B16" s="29"/>
      <c r="C16" s="29"/>
      <c r="D16" s="7">
        <v>5581</v>
      </c>
      <c r="F16" s="7">
        <v>5134</v>
      </c>
      <c r="G16" s="4">
        <f>D16-F16</f>
        <v>447</v>
      </c>
      <c r="H16" s="5">
        <f>IF((D16&gt;F16),(D16-F16)/F16,IF(D16&lt;F16,-(D16-F16)/F16,IF(D16=F16,0)))</f>
        <v>8.7066614725360342E-2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5" thickBot="1">
      <c r="D17" s="4"/>
      <c r="F17" s="4"/>
      <c r="G17" s="4"/>
      <c r="H17" s="5"/>
      <c r="K17" s="3"/>
      <c r="L17" s="3"/>
      <c r="M17" s="3"/>
      <c r="O17" s="15"/>
    </row>
    <row r="18" spans="1:23" ht="14.5" thickBot="1">
      <c r="A18" s="29" t="s">
        <v>7</v>
      </c>
      <c r="B18" s="29"/>
      <c r="C18" s="29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5" thickBot="1">
      <c r="D19" s="4"/>
      <c r="F19" s="4"/>
      <c r="G19" s="4"/>
      <c r="H19" s="5"/>
      <c r="K19" s="3"/>
      <c r="L19" s="3"/>
      <c r="M19" s="3"/>
      <c r="O19" s="15"/>
    </row>
    <row r="20" spans="1:23" ht="14.5" thickBot="1">
      <c r="A20" s="29" t="s">
        <v>13</v>
      </c>
      <c r="B20" s="29"/>
      <c r="C20" s="29"/>
      <c r="D20" s="7">
        <v>13043</v>
      </c>
      <c r="F20" s="7">
        <v>10249</v>
      </c>
      <c r="G20" s="4">
        <f>D20-F20</f>
        <v>2794</v>
      </c>
      <c r="H20" s="5">
        <f>IF((D20&gt;F20),(D20-F20)/F20,IF(D20&lt;F20,-(D20-F20)/F20,IF(D20=F20,0)))</f>
        <v>0.27261196214264805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24</v>
      </c>
    </row>
    <row r="21" spans="1:23" ht="14.5" thickBot="1">
      <c r="D21" s="4"/>
      <c r="F21" s="4"/>
      <c r="G21" s="4"/>
      <c r="H21" s="5"/>
      <c r="K21" s="3"/>
      <c r="L21" s="3"/>
      <c r="M21" s="3"/>
      <c r="O21" s="15"/>
    </row>
    <row r="22" spans="1:23" ht="14.5" thickBot="1">
      <c r="A22" s="6" t="s">
        <v>5</v>
      </c>
      <c r="D22" s="24">
        <f>D10+D12+D14-D16-D18-D20</f>
        <v>28936</v>
      </c>
      <c r="F22" s="24">
        <f>F10+F12+F14-F16-F18-F20</f>
        <v>29739</v>
      </c>
      <c r="G22" s="4">
        <f>D22-F22</f>
        <v>-803</v>
      </c>
      <c r="H22" s="5">
        <f>IF((D22&gt;F22),(D22-F22)/F22,IF(D22&lt;F22,-(D22-F22)/F22,IF(D22=F22,0)))</f>
        <v>2.7001580416288376E-2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5" thickBot="1">
      <c r="D23" s="4"/>
      <c r="F23" s="4"/>
      <c r="G23" s="4"/>
      <c r="H23" s="5"/>
      <c r="K23" s="3"/>
      <c r="L23" s="3"/>
      <c r="M23" s="3"/>
      <c r="O23" s="15"/>
    </row>
    <row r="24" spans="1:23" ht="14.5" thickBot="1">
      <c r="A24" s="29" t="s">
        <v>9</v>
      </c>
      <c r="B24" s="29"/>
      <c r="C24" s="29"/>
      <c r="D24" s="7">
        <v>28936</v>
      </c>
      <c r="F24" s="7">
        <v>29739</v>
      </c>
      <c r="G24" s="4">
        <f>D24-F24</f>
        <v>-803</v>
      </c>
      <c r="H24" s="5">
        <f>IF((D24&gt;F24),(D24-F24)/F24,IF(D24&lt;F24,-(D24-F24)/F24,IF(D24=F24,0)))</f>
        <v>2.7001580416288376E-2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5" thickBot="1">
      <c r="D25" s="4"/>
      <c r="F25" s="4"/>
      <c r="G25" s="4"/>
      <c r="H25" s="5"/>
      <c r="K25" s="3"/>
      <c r="L25" s="3"/>
      <c r="M25" s="3"/>
      <c r="O25" s="15"/>
    </row>
    <row r="26" spans="1:23" ht="14.5" thickBot="1">
      <c r="A26" s="29" t="s">
        <v>8</v>
      </c>
      <c r="B26" s="29"/>
      <c r="C26" s="29"/>
      <c r="D26" s="7">
        <v>61220</v>
      </c>
      <c r="F26" s="7">
        <v>61220</v>
      </c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5" thickBot="1">
      <c r="D27" s="4"/>
      <c r="F27" s="4"/>
      <c r="G27" s="4"/>
      <c r="H27" s="5"/>
      <c r="K27" s="3"/>
      <c r="L27" s="3"/>
      <c r="M27" s="3"/>
      <c r="O27" s="15"/>
    </row>
    <row r="28" spans="1:23" ht="14.5" thickBot="1">
      <c r="A28" s="29" t="s">
        <v>6</v>
      </c>
      <c r="B28" s="29"/>
      <c r="C28" s="29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>
      <c r="H29" s="5"/>
      <c r="K29" s="3"/>
      <c r="L29" s="3"/>
      <c r="M29" s="3"/>
      <c r="O29" s="15"/>
    </row>
    <row r="30" spans="1:23">
      <c r="C30" s="10"/>
    </row>
    <row r="31" spans="1:23" ht="15" customHeight="1">
      <c r="P31" s="18"/>
      <c r="Q31" s="18"/>
      <c r="R31" s="18"/>
      <c r="S31" s="18"/>
      <c r="T31" s="18"/>
      <c r="U31" s="18"/>
      <c r="V31" s="18"/>
      <c r="W31" s="18"/>
    </row>
    <row r="32" spans="1:23" ht="18">
      <c r="C32" s="25"/>
      <c r="O32" s="18"/>
      <c r="P32" s="18"/>
      <c r="Q32" s="18"/>
      <c r="R32" s="18"/>
      <c r="S32" s="18"/>
      <c r="T32" s="18"/>
      <c r="U32" s="18"/>
      <c r="V32" s="18"/>
      <c r="W32" s="18"/>
    </row>
    <row r="34" spans="3:3" ht="18">
      <c r="C34" s="25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Iain</cp:lastModifiedBy>
  <dcterms:created xsi:type="dcterms:W3CDTF">2012-07-11T10:01:28Z</dcterms:created>
  <dcterms:modified xsi:type="dcterms:W3CDTF">2024-04-27T16:48:46Z</dcterms:modified>
</cp:coreProperties>
</file>